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lovenko\TENIS SEVNICA\"/>
    </mc:Choice>
  </mc:AlternateContent>
  <xr:revisionPtr revIDLastSave="0" documentId="8_{B9264F34-9348-481F-B231-B101B1B7DAC7}" xr6:coauthVersionLast="36" xr6:coauthVersionMax="36" xr10:uidLastSave="{00000000-0000-0000-0000-000000000000}"/>
  <bookViews>
    <workbookView xWindow="0" yWindow="0" windowWidth="23040" windowHeight="8424" activeTab="1" xr2:uid="{643F0F60-5E39-448C-9CA2-AB89BF8271BB}"/>
  </bookViews>
  <sheets>
    <sheet name="Tabela" sheetId="1" r:id="rId1"/>
    <sheet name="Igralna kola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6" i="1" l="1"/>
  <c r="Z16" i="1"/>
  <c r="Y16" i="1"/>
  <c r="X16" i="1"/>
  <c r="V16" i="1"/>
  <c r="W16" i="1" s="1"/>
  <c r="R16" i="1"/>
  <c r="N16" i="1"/>
  <c r="J16" i="1"/>
  <c r="F16" i="1"/>
  <c r="AB15" i="1"/>
  <c r="Z15" i="1"/>
  <c r="Y15" i="1"/>
  <c r="X15" i="1"/>
  <c r="V15" i="1"/>
  <c r="R15" i="1"/>
  <c r="N15" i="1"/>
  <c r="J15" i="1"/>
  <c r="F15" i="1"/>
  <c r="W15" i="1" s="1"/>
  <c r="AB14" i="1"/>
  <c r="Z14" i="1"/>
  <c r="Y14" i="1"/>
  <c r="X14" i="1"/>
  <c r="V14" i="1"/>
  <c r="R14" i="1"/>
  <c r="N14" i="1"/>
  <c r="J14" i="1"/>
  <c r="F14" i="1"/>
  <c r="W14" i="1" s="1"/>
  <c r="AB13" i="1"/>
  <c r="Z13" i="1"/>
  <c r="Y13" i="1"/>
  <c r="X13" i="1"/>
  <c r="V13" i="1"/>
  <c r="R13" i="1"/>
  <c r="W13" i="1" s="1"/>
  <c r="N13" i="1"/>
  <c r="J13" i="1"/>
  <c r="F13" i="1"/>
  <c r="AB12" i="1"/>
  <c r="Z12" i="1"/>
  <c r="Y12" i="1"/>
  <c r="X12" i="1"/>
  <c r="V12" i="1"/>
  <c r="R12" i="1"/>
  <c r="N12" i="1"/>
  <c r="J12" i="1"/>
  <c r="W12" i="1" s="1"/>
  <c r="F12" i="1"/>
  <c r="AB11" i="1"/>
  <c r="Z11" i="1"/>
  <c r="Y11" i="1"/>
  <c r="X11" i="1"/>
  <c r="V11" i="1"/>
  <c r="R11" i="1"/>
  <c r="N11" i="1"/>
  <c r="J11" i="1"/>
  <c r="W11" i="1" s="1"/>
  <c r="F11" i="1"/>
  <c r="AB10" i="1"/>
  <c r="Z10" i="1"/>
  <c r="Y10" i="1"/>
  <c r="X10" i="1"/>
  <c r="V10" i="1"/>
  <c r="R10" i="1"/>
  <c r="N10" i="1"/>
  <c r="J10" i="1"/>
  <c r="W10" i="1" s="1"/>
  <c r="F10" i="1"/>
  <c r="AB9" i="1"/>
  <c r="Z9" i="1"/>
  <c r="Y9" i="1"/>
  <c r="X9" i="1"/>
  <c r="W9" i="1"/>
  <c r="V9" i="1"/>
  <c r="R9" i="1"/>
  <c r="N9" i="1"/>
  <c r="J9" i="1"/>
  <c r="F9" i="1"/>
  <c r="AB8" i="1"/>
  <c r="Z8" i="1"/>
  <c r="Y8" i="1"/>
  <c r="X8" i="1"/>
  <c r="V8" i="1"/>
  <c r="R8" i="1"/>
  <c r="N8" i="1"/>
  <c r="J8" i="1"/>
  <c r="W8" i="1" s="1"/>
  <c r="F8" i="1"/>
  <c r="AB7" i="1"/>
  <c r="Z7" i="1"/>
  <c r="Y7" i="1"/>
  <c r="X7" i="1"/>
  <c r="V7" i="1"/>
  <c r="R7" i="1"/>
  <c r="N7" i="1"/>
  <c r="J7" i="1"/>
  <c r="W7" i="1" s="1"/>
  <c r="F7" i="1"/>
  <c r="AB6" i="1"/>
  <c r="Z6" i="1"/>
  <c r="Y6" i="1"/>
  <c r="X6" i="1"/>
  <c r="W6" i="1"/>
  <c r="V6" i="1"/>
  <c r="R6" i="1"/>
  <c r="N6" i="1"/>
  <c r="J6" i="1"/>
  <c r="F6" i="1"/>
  <c r="AB5" i="1"/>
  <c r="Z5" i="1"/>
  <c r="Y5" i="1"/>
  <c r="X5" i="1"/>
  <c r="V5" i="1"/>
  <c r="R5" i="1"/>
  <c r="N5" i="1"/>
  <c r="J5" i="1"/>
  <c r="W5" i="1" s="1"/>
  <c r="F5" i="1"/>
</calcChain>
</file>

<file path=xl/sharedStrings.xml><?xml version="1.0" encoding="utf-8"?>
<sst xmlns="http://schemas.openxmlformats.org/spreadsheetml/2006/main" count="247" uniqueCount="52">
  <si>
    <t>TURNIR DIPLOMANTA ŽIGA PODRŽAJA_a</t>
  </si>
  <si>
    <t>SEVNICA, 28. 7. 2024</t>
  </si>
  <si>
    <t>ZAP. ŠTEV.</t>
  </si>
  <si>
    <t>PRIIMEK IN IME</t>
  </si>
  <si>
    <t>1. krog</t>
  </si>
  <si>
    <t>T</t>
  </si>
  <si>
    <t>2. krog</t>
  </si>
  <si>
    <t>3. krog</t>
  </si>
  <si>
    <t>4. krog</t>
  </si>
  <si>
    <t>5. krog</t>
  </si>
  <si>
    <t>G</t>
  </si>
  <si>
    <t>RAZLIKA IGER</t>
  </si>
  <si>
    <t>KOLIČ. IGER</t>
  </si>
  <si>
    <t>MESTO</t>
  </si>
  <si>
    <t>Damir Škerl</t>
  </si>
  <si>
    <t>:</t>
  </si>
  <si>
    <t>1.</t>
  </si>
  <si>
    <t>Grega Koprivnik</t>
  </si>
  <si>
    <t>2.</t>
  </si>
  <si>
    <t>Tilen Bojanc</t>
  </si>
  <si>
    <t>3.</t>
  </si>
  <si>
    <t>Slovenko Podržaj</t>
  </si>
  <si>
    <t>4.</t>
  </si>
  <si>
    <t>Tomaz Čampa</t>
  </si>
  <si>
    <t>5.</t>
  </si>
  <si>
    <t>Marjan Možic</t>
  </si>
  <si>
    <t>6.</t>
  </si>
  <si>
    <t>Žiga Podržaj</t>
  </si>
  <si>
    <t>7.</t>
  </si>
  <si>
    <t>Tadej Fius</t>
  </si>
  <si>
    <t>8.</t>
  </si>
  <si>
    <t>Adrian Muster</t>
  </si>
  <si>
    <t>9.</t>
  </si>
  <si>
    <t>Marko Korač</t>
  </si>
  <si>
    <t>10.</t>
  </si>
  <si>
    <t>Peter Božič</t>
  </si>
  <si>
    <t>11.</t>
  </si>
  <si>
    <t>Matej Jerše</t>
  </si>
  <si>
    <t>12.</t>
  </si>
  <si>
    <t>UVODNI DEL TURNIRJA</t>
  </si>
  <si>
    <t>1. KOLO</t>
  </si>
  <si>
    <t>2. KOLO</t>
  </si>
  <si>
    <t>3. KOLO</t>
  </si>
  <si>
    <t>4. KOLO</t>
  </si>
  <si>
    <t>5. KOLO</t>
  </si>
  <si>
    <t>Adrijan Muster</t>
  </si>
  <si>
    <t>Tomaž Čampa</t>
  </si>
  <si>
    <t>POLFINALE</t>
  </si>
  <si>
    <t>FINALE</t>
  </si>
  <si>
    <t>NEDOKONČANO</t>
  </si>
  <si>
    <t>za TRETJE MESTO</t>
  </si>
  <si>
    <t>VRSTNI 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</si>
</sst>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9" x14ac:knownFonts="1"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0" xfId="0" applyFont="1"/>
    <xf numFmtId="0" fontId="1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0" fillId="4" borderId="6" xfId="0" applyFill="1" applyBorder="1"/>
    <xf numFmtId="0" fontId="0" fillId="0" borderId="6" xfId="0" applyFill="1" applyBorder="1"/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2" borderId="6" xfId="0" applyFill="1" applyBorder="1"/>
    <xf numFmtId="0" fontId="1" fillId="0" borderId="7" xfId="0" applyFont="1" applyBorder="1" applyAlignment="1">
      <alignment horizontal="center" vertical="center"/>
    </xf>
    <xf numFmtId="0" fontId="4" fillId="0" borderId="15" xfId="0" applyFont="1" applyFill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ill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5" fillId="0" borderId="1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A34C5-4849-4B6C-BD7B-594068C4109C}">
  <dimension ref="A1:AU25"/>
  <sheetViews>
    <sheetView workbookViewId="0">
      <selection activeCell="E17" sqref="E17"/>
    </sheetView>
  </sheetViews>
  <sheetFormatPr defaultRowHeight="18" x14ac:dyDescent="0.3"/>
  <cols>
    <col min="1" max="1" width="6.5546875" bestFit="1" customWidth="1"/>
    <col min="2" max="2" width="29.33203125" bestFit="1" customWidth="1"/>
    <col min="3" max="3" width="4.5546875" style="17" customWidth="1"/>
    <col min="4" max="6" width="4.5546875" style="6" customWidth="1"/>
    <col min="7" max="7" width="6.21875" style="6" customWidth="1"/>
    <col min="8" max="24" width="4.5546875" style="6" customWidth="1"/>
    <col min="25" max="25" width="9.21875" style="6" customWidth="1"/>
    <col min="26" max="26" width="13.44140625" style="6" customWidth="1"/>
    <col min="27" max="27" width="10.33203125" style="6" customWidth="1"/>
    <col min="28" max="28" width="5.6640625" style="6" customWidth="1"/>
    <col min="29" max="29" width="12" style="6" bestFit="1" customWidth="1"/>
    <col min="30" max="32" width="5.21875" style="6" customWidth="1"/>
    <col min="33" max="45" width="5.21875" customWidth="1"/>
    <col min="46" max="46" width="4.109375" customWidth="1"/>
  </cols>
  <sheetData>
    <row r="1" spans="1:46" ht="2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2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21" x14ac:dyDescent="0.4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5.6" x14ac:dyDescent="0.3">
      <c r="C3" s="4"/>
      <c r="D3" s="4"/>
      <c r="E3" s="4"/>
      <c r="F3" s="4"/>
      <c r="G3" s="4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46" s="20" customFormat="1" ht="29.4" thickBot="1" x14ac:dyDescent="0.4">
      <c r="A4" s="7" t="s">
        <v>2</v>
      </c>
      <c r="B4" s="8" t="s">
        <v>3</v>
      </c>
      <c r="C4" s="9" t="s">
        <v>4</v>
      </c>
      <c r="D4" s="10"/>
      <c r="E4" s="11"/>
      <c r="F4" s="12" t="s">
        <v>5</v>
      </c>
      <c r="G4" s="9" t="s">
        <v>6</v>
      </c>
      <c r="H4" s="10"/>
      <c r="I4" s="11"/>
      <c r="J4" s="12" t="s">
        <v>5</v>
      </c>
      <c r="K4" s="9" t="s">
        <v>7</v>
      </c>
      <c r="L4" s="10"/>
      <c r="M4" s="11"/>
      <c r="N4" s="12" t="s">
        <v>5</v>
      </c>
      <c r="O4" s="9" t="s">
        <v>8</v>
      </c>
      <c r="P4" s="10"/>
      <c r="Q4" s="11"/>
      <c r="R4" s="13" t="s">
        <v>5</v>
      </c>
      <c r="S4" s="9" t="s">
        <v>9</v>
      </c>
      <c r="T4" s="10"/>
      <c r="U4" s="11"/>
      <c r="V4" s="13" t="s">
        <v>5</v>
      </c>
      <c r="W4" s="14" t="s">
        <v>5</v>
      </c>
      <c r="X4" s="14" t="s">
        <v>10</v>
      </c>
      <c r="Y4" s="15" t="s">
        <v>11</v>
      </c>
      <c r="Z4" s="16" t="s">
        <v>12</v>
      </c>
      <c r="AA4" s="8" t="s">
        <v>13</v>
      </c>
      <c r="AB4" s="17"/>
      <c r="AC4" s="18"/>
      <c r="AD4" s="19">
        <v>1</v>
      </c>
      <c r="AE4" s="19">
        <v>2</v>
      </c>
      <c r="AF4" s="19">
        <v>3</v>
      </c>
      <c r="AG4" s="19">
        <v>4</v>
      </c>
      <c r="AH4" s="19">
        <v>5</v>
      </c>
      <c r="AI4" s="19">
        <v>6</v>
      </c>
      <c r="AJ4" s="19">
        <v>7</v>
      </c>
      <c r="AK4" s="19">
        <v>8</v>
      </c>
      <c r="AL4" s="19">
        <v>9</v>
      </c>
      <c r="AM4" s="19">
        <v>10</v>
      </c>
      <c r="AN4" s="19">
        <v>11</v>
      </c>
      <c r="AO4" s="19">
        <v>12</v>
      </c>
      <c r="AP4" s="19">
        <v>13</v>
      </c>
      <c r="AQ4" s="19">
        <v>14</v>
      </c>
      <c r="AR4" s="19">
        <v>15</v>
      </c>
      <c r="AS4" s="19">
        <v>16</v>
      </c>
    </row>
    <row r="5" spans="1:46" ht="21.6" thickTop="1" x14ac:dyDescent="0.3">
      <c r="A5" s="21">
        <v>1</v>
      </c>
      <c r="B5" s="22" t="s">
        <v>14</v>
      </c>
      <c r="C5" s="23">
        <v>6</v>
      </c>
      <c r="D5" s="24" t="s">
        <v>15</v>
      </c>
      <c r="E5" s="25">
        <v>1</v>
      </c>
      <c r="F5" s="25">
        <f t="shared" ref="F5:F16" si="0">IF(C5-E5&gt;=1,2,0)</f>
        <v>2</v>
      </c>
      <c r="G5" s="23">
        <v>7</v>
      </c>
      <c r="H5" s="24" t="s">
        <v>15</v>
      </c>
      <c r="I5" s="25">
        <v>0</v>
      </c>
      <c r="J5" s="25">
        <f t="shared" ref="J5:J16" si="1">IF(G5-I5&gt;=1,2,0)</f>
        <v>2</v>
      </c>
      <c r="K5" s="23">
        <v>5</v>
      </c>
      <c r="L5" s="24" t="s">
        <v>15</v>
      </c>
      <c r="M5" s="25">
        <v>2</v>
      </c>
      <c r="N5" s="25">
        <f t="shared" ref="N5:N16" si="2">IF(K5-M5&gt;=1,2,0)</f>
        <v>2</v>
      </c>
      <c r="O5" s="23">
        <v>4</v>
      </c>
      <c r="P5" s="24" t="s">
        <v>15</v>
      </c>
      <c r="Q5" s="25">
        <v>3</v>
      </c>
      <c r="R5" s="26">
        <f t="shared" ref="R5:R16" si="3">IF(O5-Q5&gt;=1,2,0)</f>
        <v>2</v>
      </c>
      <c r="S5" s="23">
        <v>7</v>
      </c>
      <c r="T5" s="24" t="s">
        <v>15</v>
      </c>
      <c r="U5" s="25">
        <v>0</v>
      </c>
      <c r="V5" s="26">
        <f t="shared" ref="V5:V16" si="4">IF(S5-U5&gt;=1,2,0)</f>
        <v>2</v>
      </c>
      <c r="W5" s="25">
        <f t="shared" ref="W5:W16" si="5">SUM(F5,J5,N5,R5,V5)</f>
        <v>10</v>
      </c>
      <c r="X5" s="25">
        <f t="shared" ref="X5:X16" si="6">SUM(C5+G5+K5+O5+S5)</f>
        <v>29</v>
      </c>
      <c r="Y5" s="27">
        <f t="shared" ref="Y5:Y16" si="7">SUM(C5,G5,K5,O5,S5)-SUM(E5,I5,M5,Q5,U5)</f>
        <v>23</v>
      </c>
      <c r="Z5" s="28">
        <f t="shared" ref="Z5:Z16" si="8">SUM(C5,G5,K5,O5,S5)/SUM(E5,I5,M5,Q5,U5)</f>
        <v>4.833333333333333</v>
      </c>
      <c r="AA5" s="29" t="s">
        <v>16</v>
      </c>
      <c r="AB5" s="6">
        <f>+C5+G5+K5+O5+S5</f>
        <v>29</v>
      </c>
      <c r="AC5" s="19">
        <v>1</v>
      </c>
      <c r="AD5" s="18"/>
      <c r="AE5" s="30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</row>
    <row r="6" spans="1:46" ht="21" x14ac:dyDescent="0.3">
      <c r="A6" s="21">
        <v>6</v>
      </c>
      <c r="B6" s="22" t="s">
        <v>17</v>
      </c>
      <c r="C6" s="32">
        <v>4</v>
      </c>
      <c r="D6" s="33" t="s">
        <v>15</v>
      </c>
      <c r="E6" s="34">
        <v>3</v>
      </c>
      <c r="F6" s="25">
        <f t="shared" si="0"/>
        <v>2</v>
      </c>
      <c r="G6" s="32">
        <v>4</v>
      </c>
      <c r="H6" s="33" t="s">
        <v>15</v>
      </c>
      <c r="I6" s="34">
        <v>3</v>
      </c>
      <c r="J6" s="25">
        <f t="shared" si="1"/>
        <v>2</v>
      </c>
      <c r="K6" s="32">
        <v>7</v>
      </c>
      <c r="L6" s="33" t="s">
        <v>15</v>
      </c>
      <c r="M6" s="34">
        <v>0</v>
      </c>
      <c r="N6" s="25">
        <f t="shared" si="2"/>
        <v>2</v>
      </c>
      <c r="O6" s="32">
        <v>3</v>
      </c>
      <c r="P6" s="33" t="s">
        <v>15</v>
      </c>
      <c r="Q6" s="34">
        <v>4</v>
      </c>
      <c r="R6" s="26">
        <f t="shared" si="3"/>
        <v>0</v>
      </c>
      <c r="S6" s="32">
        <v>4</v>
      </c>
      <c r="T6" s="33" t="s">
        <v>15</v>
      </c>
      <c r="U6" s="34">
        <v>3</v>
      </c>
      <c r="V6" s="26">
        <f t="shared" si="4"/>
        <v>2</v>
      </c>
      <c r="W6" s="25">
        <f t="shared" si="5"/>
        <v>8</v>
      </c>
      <c r="X6" s="25">
        <f t="shared" si="6"/>
        <v>22</v>
      </c>
      <c r="Y6" s="27">
        <f t="shared" si="7"/>
        <v>9</v>
      </c>
      <c r="Z6" s="28">
        <f t="shared" si="8"/>
        <v>1.6923076923076923</v>
      </c>
      <c r="AA6" s="35" t="s">
        <v>18</v>
      </c>
      <c r="AB6" s="6">
        <f t="shared" ref="AB6:AB16" si="9">+C6+G6+K6+O6+S6</f>
        <v>22</v>
      </c>
      <c r="AC6" s="19">
        <v>2</v>
      </c>
      <c r="AD6" s="30"/>
      <c r="AE6" s="36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</row>
    <row r="7" spans="1:46" ht="21" x14ac:dyDescent="0.3">
      <c r="A7" s="37">
        <v>8</v>
      </c>
      <c r="B7" s="22" t="s">
        <v>19</v>
      </c>
      <c r="C7" s="32">
        <v>3</v>
      </c>
      <c r="D7" s="33" t="s">
        <v>15</v>
      </c>
      <c r="E7" s="34">
        <v>4</v>
      </c>
      <c r="F7" s="25">
        <f t="shared" si="0"/>
        <v>0</v>
      </c>
      <c r="G7" s="32">
        <v>2</v>
      </c>
      <c r="H7" s="33" t="s">
        <v>15</v>
      </c>
      <c r="I7" s="34">
        <v>5</v>
      </c>
      <c r="J7" s="25">
        <f t="shared" si="1"/>
        <v>0</v>
      </c>
      <c r="K7" s="32">
        <v>7</v>
      </c>
      <c r="L7" s="33" t="s">
        <v>15</v>
      </c>
      <c r="M7" s="34">
        <v>0</v>
      </c>
      <c r="N7" s="25">
        <f t="shared" si="2"/>
        <v>2</v>
      </c>
      <c r="O7" s="32">
        <v>6</v>
      </c>
      <c r="P7" s="33" t="s">
        <v>15</v>
      </c>
      <c r="Q7" s="34">
        <v>1</v>
      </c>
      <c r="R7" s="26">
        <f t="shared" si="3"/>
        <v>2</v>
      </c>
      <c r="S7" s="32">
        <v>4</v>
      </c>
      <c r="T7" s="33" t="s">
        <v>15</v>
      </c>
      <c r="U7" s="34">
        <v>3</v>
      </c>
      <c r="V7" s="26">
        <f t="shared" si="4"/>
        <v>2</v>
      </c>
      <c r="W7" s="25">
        <f t="shared" si="5"/>
        <v>6</v>
      </c>
      <c r="X7" s="25">
        <f t="shared" si="6"/>
        <v>22</v>
      </c>
      <c r="Y7" s="27">
        <f t="shared" si="7"/>
        <v>9</v>
      </c>
      <c r="Z7" s="28">
        <f t="shared" si="8"/>
        <v>1.6923076923076923</v>
      </c>
      <c r="AA7" s="35" t="s">
        <v>20</v>
      </c>
      <c r="AB7" s="6">
        <f t="shared" si="9"/>
        <v>22</v>
      </c>
      <c r="AC7" s="19">
        <v>3</v>
      </c>
      <c r="AD7" s="31"/>
      <c r="AE7" s="31"/>
      <c r="AF7" s="36"/>
      <c r="AG7" s="30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</row>
    <row r="8" spans="1:46" ht="21" x14ac:dyDescent="0.3">
      <c r="A8" s="21">
        <v>2</v>
      </c>
      <c r="B8" s="22" t="s">
        <v>21</v>
      </c>
      <c r="C8" s="32">
        <v>6</v>
      </c>
      <c r="D8" s="33" t="s">
        <v>15</v>
      </c>
      <c r="E8" s="34">
        <v>1</v>
      </c>
      <c r="F8" s="25">
        <f t="shared" si="0"/>
        <v>2</v>
      </c>
      <c r="G8" s="32">
        <v>4</v>
      </c>
      <c r="H8" s="33" t="s">
        <v>15</v>
      </c>
      <c r="I8" s="34">
        <v>3</v>
      </c>
      <c r="J8" s="25">
        <f t="shared" si="1"/>
        <v>2</v>
      </c>
      <c r="K8" s="32">
        <v>2</v>
      </c>
      <c r="L8" s="33" t="s">
        <v>15</v>
      </c>
      <c r="M8" s="34">
        <v>5</v>
      </c>
      <c r="N8" s="25">
        <f t="shared" si="2"/>
        <v>0</v>
      </c>
      <c r="O8" s="32">
        <v>6</v>
      </c>
      <c r="P8" s="33" t="s">
        <v>15</v>
      </c>
      <c r="Q8" s="34">
        <v>1</v>
      </c>
      <c r="R8" s="26">
        <f t="shared" si="3"/>
        <v>2</v>
      </c>
      <c r="S8" s="32">
        <v>3</v>
      </c>
      <c r="T8" s="33" t="s">
        <v>15</v>
      </c>
      <c r="U8" s="34">
        <v>4</v>
      </c>
      <c r="V8" s="26">
        <f t="shared" si="4"/>
        <v>0</v>
      </c>
      <c r="W8" s="25">
        <f t="shared" si="5"/>
        <v>6</v>
      </c>
      <c r="X8" s="25">
        <f t="shared" si="6"/>
        <v>21</v>
      </c>
      <c r="Y8" s="27">
        <f t="shared" si="7"/>
        <v>7</v>
      </c>
      <c r="Z8" s="28">
        <f t="shared" si="8"/>
        <v>1.5</v>
      </c>
      <c r="AA8" s="35" t="s">
        <v>22</v>
      </c>
      <c r="AB8" s="6">
        <f t="shared" si="9"/>
        <v>21</v>
      </c>
      <c r="AC8" s="19">
        <v>4</v>
      </c>
      <c r="AD8" s="31"/>
      <c r="AE8" s="31"/>
      <c r="AF8" s="30"/>
      <c r="AG8" s="36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</row>
    <row r="9" spans="1:46" ht="21" x14ac:dyDescent="0.3">
      <c r="A9" s="37">
        <v>11</v>
      </c>
      <c r="B9" s="22" t="s">
        <v>23</v>
      </c>
      <c r="C9" s="32">
        <v>7</v>
      </c>
      <c r="D9" s="33" t="s">
        <v>15</v>
      </c>
      <c r="E9" s="34">
        <v>0</v>
      </c>
      <c r="F9" s="25">
        <f t="shared" si="0"/>
        <v>2</v>
      </c>
      <c r="G9" s="32">
        <v>3</v>
      </c>
      <c r="H9" s="33" t="s">
        <v>15</v>
      </c>
      <c r="I9" s="34">
        <v>4</v>
      </c>
      <c r="J9" s="25">
        <f t="shared" si="1"/>
        <v>0</v>
      </c>
      <c r="K9" s="32">
        <v>4</v>
      </c>
      <c r="L9" s="33" t="s">
        <v>15</v>
      </c>
      <c r="M9" s="34">
        <v>3</v>
      </c>
      <c r="N9" s="25">
        <f t="shared" si="2"/>
        <v>2</v>
      </c>
      <c r="O9" s="32">
        <v>5</v>
      </c>
      <c r="P9" s="33" t="s">
        <v>15</v>
      </c>
      <c r="Q9" s="34">
        <v>2</v>
      </c>
      <c r="R9" s="26">
        <f t="shared" si="3"/>
        <v>2</v>
      </c>
      <c r="S9" s="32">
        <v>0</v>
      </c>
      <c r="T9" s="33" t="s">
        <v>15</v>
      </c>
      <c r="U9" s="34">
        <v>7</v>
      </c>
      <c r="V9" s="26">
        <f t="shared" si="4"/>
        <v>0</v>
      </c>
      <c r="W9" s="25">
        <f t="shared" si="5"/>
        <v>6</v>
      </c>
      <c r="X9" s="25">
        <f t="shared" si="6"/>
        <v>19</v>
      </c>
      <c r="Y9" s="27">
        <f t="shared" si="7"/>
        <v>3</v>
      </c>
      <c r="Z9" s="28">
        <f t="shared" si="8"/>
        <v>1.1875</v>
      </c>
      <c r="AA9" s="35" t="s">
        <v>24</v>
      </c>
      <c r="AB9" s="6">
        <f t="shared" si="9"/>
        <v>19</v>
      </c>
      <c r="AC9" s="19">
        <v>5</v>
      </c>
      <c r="AD9" s="31"/>
      <c r="AE9" s="31"/>
      <c r="AF9" s="31"/>
      <c r="AG9" s="31"/>
      <c r="AH9" s="36"/>
      <c r="AI9" s="30"/>
      <c r="AJ9" s="31"/>
      <c r="AK9" s="31"/>
      <c r="AL9" s="31"/>
      <c r="AM9" s="31"/>
      <c r="AN9" s="31"/>
      <c r="AO9" s="31"/>
      <c r="AP9" s="31"/>
      <c r="AQ9" s="31"/>
      <c r="AR9" s="31"/>
      <c r="AS9" s="31"/>
    </row>
    <row r="10" spans="1:46" ht="21" x14ac:dyDescent="0.3">
      <c r="A10" s="21">
        <v>5</v>
      </c>
      <c r="B10" s="22" t="s">
        <v>25</v>
      </c>
      <c r="C10" s="32">
        <v>4</v>
      </c>
      <c r="D10" s="33" t="s">
        <v>15</v>
      </c>
      <c r="E10" s="34">
        <v>3</v>
      </c>
      <c r="F10" s="25">
        <f t="shared" si="0"/>
        <v>2</v>
      </c>
      <c r="G10" s="32">
        <v>5</v>
      </c>
      <c r="H10" s="33" t="s">
        <v>15</v>
      </c>
      <c r="I10" s="34">
        <v>2</v>
      </c>
      <c r="J10" s="25">
        <f t="shared" si="1"/>
        <v>2</v>
      </c>
      <c r="K10" s="32">
        <v>0</v>
      </c>
      <c r="L10" s="33" t="s">
        <v>15</v>
      </c>
      <c r="M10" s="34">
        <v>7</v>
      </c>
      <c r="N10" s="25">
        <f t="shared" si="2"/>
        <v>0</v>
      </c>
      <c r="O10" s="32">
        <v>1</v>
      </c>
      <c r="P10" s="33" t="s">
        <v>15</v>
      </c>
      <c r="Q10" s="34">
        <v>6</v>
      </c>
      <c r="R10" s="26">
        <f t="shared" si="3"/>
        <v>0</v>
      </c>
      <c r="S10" s="32">
        <v>4</v>
      </c>
      <c r="T10" s="33" t="s">
        <v>15</v>
      </c>
      <c r="U10" s="34">
        <v>3</v>
      </c>
      <c r="V10" s="26">
        <f t="shared" si="4"/>
        <v>2</v>
      </c>
      <c r="W10" s="25">
        <f t="shared" si="5"/>
        <v>6</v>
      </c>
      <c r="X10" s="25">
        <f t="shared" si="6"/>
        <v>14</v>
      </c>
      <c r="Y10" s="27">
        <f t="shared" si="7"/>
        <v>-7</v>
      </c>
      <c r="Z10" s="28">
        <f t="shared" si="8"/>
        <v>0.66666666666666663</v>
      </c>
      <c r="AA10" s="35" t="s">
        <v>26</v>
      </c>
      <c r="AB10" s="6">
        <f t="shared" si="9"/>
        <v>14</v>
      </c>
      <c r="AC10" s="19">
        <v>6</v>
      </c>
      <c r="AD10" s="31"/>
      <c r="AE10" s="31"/>
      <c r="AF10" s="31"/>
      <c r="AG10" s="31"/>
      <c r="AH10" s="30"/>
      <c r="AI10" s="36"/>
      <c r="AJ10" s="31"/>
      <c r="AK10" s="31"/>
      <c r="AL10" s="31"/>
      <c r="AM10" s="31"/>
      <c r="AN10" s="31"/>
      <c r="AO10" s="31"/>
      <c r="AP10" s="31"/>
      <c r="AQ10" s="31"/>
      <c r="AR10" s="31"/>
      <c r="AS10" s="31"/>
    </row>
    <row r="11" spans="1:46" ht="21" x14ac:dyDescent="0.3">
      <c r="A11" s="21">
        <v>7</v>
      </c>
      <c r="B11" s="38" t="s">
        <v>27</v>
      </c>
      <c r="C11" s="32">
        <v>3</v>
      </c>
      <c r="D11" s="33" t="s">
        <v>15</v>
      </c>
      <c r="E11" s="34">
        <v>4</v>
      </c>
      <c r="F11" s="25">
        <f t="shared" si="0"/>
        <v>0</v>
      </c>
      <c r="G11" s="32">
        <v>7</v>
      </c>
      <c r="H11" s="33" t="s">
        <v>15</v>
      </c>
      <c r="I11" s="34">
        <v>0</v>
      </c>
      <c r="J11" s="25">
        <f t="shared" si="1"/>
        <v>2</v>
      </c>
      <c r="K11" s="32">
        <v>4</v>
      </c>
      <c r="L11" s="33" t="s">
        <v>15</v>
      </c>
      <c r="M11" s="34">
        <v>3</v>
      </c>
      <c r="N11" s="25">
        <f t="shared" si="2"/>
        <v>2</v>
      </c>
      <c r="O11" s="32">
        <v>2</v>
      </c>
      <c r="P11" s="33" t="s">
        <v>15</v>
      </c>
      <c r="Q11" s="34">
        <v>5</v>
      </c>
      <c r="R11" s="26">
        <f t="shared" si="3"/>
        <v>0</v>
      </c>
      <c r="S11" s="32">
        <v>3</v>
      </c>
      <c r="T11" s="33" t="s">
        <v>15</v>
      </c>
      <c r="U11" s="34">
        <v>4</v>
      </c>
      <c r="V11" s="26">
        <f t="shared" si="4"/>
        <v>0</v>
      </c>
      <c r="W11" s="25">
        <f t="shared" si="5"/>
        <v>4</v>
      </c>
      <c r="X11" s="25">
        <f t="shared" si="6"/>
        <v>19</v>
      </c>
      <c r="Y11" s="27">
        <f t="shared" si="7"/>
        <v>3</v>
      </c>
      <c r="Z11" s="28">
        <f t="shared" si="8"/>
        <v>1.1875</v>
      </c>
      <c r="AA11" s="35" t="s">
        <v>28</v>
      </c>
      <c r="AB11" s="6">
        <f t="shared" si="9"/>
        <v>19</v>
      </c>
      <c r="AC11" s="19">
        <v>7</v>
      </c>
      <c r="AD11" s="31"/>
      <c r="AE11" s="31"/>
      <c r="AF11" s="31"/>
      <c r="AG11" s="31"/>
      <c r="AH11" s="31"/>
      <c r="AI11" s="31"/>
      <c r="AJ11" s="36"/>
      <c r="AK11" s="30"/>
      <c r="AL11" s="31"/>
      <c r="AM11" s="31"/>
      <c r="AN11" s="31"/>
      <c r="AO11" s="31"/>
      <c r="AP11" s="31"/>
      <c r="AQ11" s="31"/>
      <c r="AR11" s="31"/>
      <c r="AS11" s="31"/>
    </row>
    <row r="12" spans="1:46" ht="21" x14ac:dyDescent="0.3">
      <c r="A12" s="37">
        <v>4</v>
      </c>
      <c r="B12" s="22" t="s">
        <v>29</v>
      </c>
      <c r="C12" s="32">
        <v>1</v>
      </c>
      <c r="D12" s="33" t="s">
        <v>15</v>
      </c>
      <c r="E12" s="34">
        <v>6</v>
      </c>
      <c r="F12" s="25">
        <f t="shared" si="0"/>
        <v>0</v>
      </c>
      <c r="G12" s="32">
        <v>5</v>
      </c>
      <c r="H12" s="33" t="s">
        <v>15</v>
      </c>
      <c r="I12" s="34">
        <v>2</v>
      </c>
      <c r="J12" s="25">
        <f t="shared" si="1"/>
        <v>2</v>
      </c>
      <c r="K12" s="32">
        <v>3</v>
      </c>
      <c r="L12" s="33" t="s">
        <v>15</v>
      </c>
      <c r="M12" s="34">
        <v>4</v>
      </c>
      <c r="N12" s="25">
        <f t="shared" si="2"/>
        <v>0</v>
      </c>
      <c r="O12" s="32">
        <v>5</v>
      </c>
      <c r="P12" s="33" t="s">
        <v>15</v>
      </c>
      <c r="Q12" s="34">
        <v>2</v>
      </c>
      <c r="R12" s="26">
        <f t="shared" si="3"/>
        <v>2</v>
      </c>
      <c r="S12" s="32">
        <v>3</v>
      </c>
      <c r="T12" s="33" t="s">
        <v>15</v>
      </c>
      <c r="U12" s="34">
        <v>4</v>
      </c>
      <c r="V12" s="26">
        <f t="shared" si="4"/>
        <v>0</v>
      </c>
      <c r="W12" s="25">
        <f t="shared" si="5"/>
        <v>4</v>
      </c>
      <c r="X12" s="25">
        <f t="shared" si="6"/>
        <v>17</v>
      </c>
      <c r="Y12" s="27">
        <f t="shared" si="7"/>
        <v>-1</v>
      </c>
      <c r="Z12" s="28">
        <f t="shared" si="8"/>
        <v>0.94444444444444442</v>
      </c>
      <c r="AA12" s="35" t="s">
        <v>30</v>
      </c>
      <c r="AB12" s="6">
        <f t="shared" si="9"/>
        <v>17</v>
      </c>
      <c r="AC12" s="19">
        <v>8</v>
      </c>
      <c r="AD12" s="31"/>
      <c r="AE12" s="31"/>
      <c r="AF12" s="31"/>
      <c r="AG12" s="31"/>
      <c r="AH12" s="31"/>
      <c r="AI12" s="31"/>
      <c r="AJ12" s="30"/>
      <c r="AK12" s="36"/>
      <c r="AL12" s="31"/>
      <c r="AM12" s="31"/>
      <c r="AN12" s="31"/>
      <c r="AO12" s="31"/>
      <c r="AP12" s="31"/>
      <c r="AQ12" s="31"/>
      <c r="AR12" s="31"/>
      <c r="AS12" s="31"/>
    </row>
    <row r="13" spans="1:46" ht="21" x14ac:dyDescent="0.3">
      <c r="A13" s="21">
        <v>3</v>
      </c>
      <c r="B13" s="38" t="s">
        <v>31</v>
      </c>
      <c r="C13" s="32">
        <v>1</v>
      </c>
      <c r="D13" s="33" t="s">
        <v>15</v>
      </c>
      <c r="E13" s="34">
        <v>6</v>
      </c>
      <c r="F13" s="25">
        <f t="shared" si="0"/>
        <v>0</v>
      </c>
      <c r="G13" s="32">
        <v>0</v>
      </c>
      <c r="H13" s="33" t="s">
        <v>15</v>
      </c>
      <c r="I13" s="34">
        <v>7</v>
      </c>
      <c r="J13" s="25">
        <f t="shared" si="1"/>
        <v>0</v>
      </c>
      <c r="K13" s="32">
        <v>5</v>
      </c>
      <c r="L13" s="33" t="s">
        <v>15</v>
      </c>
      <c r="M13" s="34">
        <v>2</v>
      </c>
      <c r="N13" s="25">
        <f t="shared" si="2"/>
        <v>2</v>
      </c>
      <c r="O13" s="32">
        <v>2</v>
      </c>
      <c r="P13" s="33" t="s">
        <v>15</v>
      </c>
      <c r="Q13" s="34">
        <v>5</v>
      </c>
      <c r="R13" s="26">
        <f t="shared" si="3"/>
        <v>0</v>
      </c>
      <c r="S13" s="32">
        <v>4</v>
      </c>
      <c r="T13" s="33" t="s">
        <v>15</v>
      </c>
      <c r="U13" s="34">
        <v>3</v>
      </c>
      <c r="V13" s="26">
        <f t="shared" si="4"/>
        <v>2</v>
      </c>
      <c r="W13" s="25">
        <f t="shared" si="5"/>
        <v>4</v>
      </c>
      <c r="X13" s="25">
        <f t="shared" si="6"/>
        <v>12</v>
      </c>
      <c r="Y13" s="27">
        <f t="shared" si="7"/>
        <v>-11</v>
      </c>
      <c r="Z13" s="28">
        <f t="shared" si="8"/>
        <v>0.52173913043478259</v>
      </c>
      <c r="AA13" s="39" t="s">
        <v>32</v>
      </c>
      <c r="AB13" s="6">
        <f t="shared" si="9"/>
        <v>12</v>
      </c>
      <c r="AC13" s="19">
        <v>9</v>
      </c>
      <c r="AD13" s="31"/>
      <c r="AE13" s="31"/>
      <c r="AF13" s="31"/>
      <c r="AG13" s="31"/>
      <c r="AH13" s="31"/>
      <c r="AI13" s="31"/>
      <c r="AJ13" s="31"/>
      <c r="AK13" s="31"/>
      <c r="AL13" s="36"/>
      <c r="AM13" s="30"/>
      <c r="AN13" s="31"/>
      <c r="AO13" s="31"/>
      <c r="AP13" s="31"/>
      <c r="AQ13" s="31"/>
      <c r="AR13" s="31"/>
      <c r="AS13" s="31"/>
    </row>
    <row r="14" spans="1:46" ht="21" x14ac:dyDescent="0.3">
      <c r="A14" s="21">
        <v>12</v>
      </c>
      <c r="B14" s="22" t="s">
        <v>33</v>
      </c>
      <c r="C14" s="32">
        <v>7</v>
      </c>
      <c r="D14" s="33" t="s">
        <v>15</v>
      </c>
      <c r="E14" s="34">
        <v>0</v>
      </c>
      <c r="F14" s="25">
        <f t="shared" si="0"/>
        <v>2</v>
      </c>
      <c r="G14" s="32">
        <v>3</v>
      </c>
      <c r="H14" s="33" t="s">
        <v>15</v>
      </c>
      <c r="I14" s="34">
        <v>4</v>
      </c>
      <c r="J14" s="25">
        <f t="shared" si="1"/>
        <v>0</v>
      </c>
      <c r="K14" s="32">
        <v>3</v>
      </c>
      <c r="L14" s="33" t="s">
        <v>15</v>
      </c>
      <c r="M14" s="34">
        <v>4</v>
      </c>
      <c r="N14" s="25">
        <f t="shared" si="2"/>
        <v>0</v>
      </c>
      <c r="O14" s="32">
        <v>1</v>
      </c>
      <c r="P14" s="33" t="s">
        <v>15</v>
      </c>
      <c r="Q14" s="34">
        <v>6</v>
      </c>
      <c r="R14" s="26">
        <f t="shared" si="3"/>
        <v>0</v>
      </c>
      <c r="S14" s="32">
        <v>3</v>
      </c>
      <c r="T14" s="33" t="s">
        <v>15</v>
      </c>
      <c r="U14" s="34">
        <v>4</v>
      </c>
      <c r="V14" s="26">
        <f t="shared" si="4"/>
        <v>0</v>
      </c>
      <c r="W14" s="25">
        <f t="shared" si="5"/>
        <v>2</v>
      </c>
      <c r="X14" s="25">
        <f t="shared" si="6"/>
        <v>17</v>
      </c>
      <c r="Y14" s="27">
        <f t="shared" si="7"/>
        <v>-1</v>
      </c>
      <c r="Z14" s="28">
        <f t="shared" si="8"/>
        <v>0.94444444444444442</v>
      </c>
      <c r="AA14" s="39" t="s">
        <v>34</v>
      </c>
      <c r="AB14" s="6">
        <f t="shared" si="9"/>
        <v>17</v>
      </c>
      <c r="AC14" s="19">
        <v>10</v>
      </c>
      <c r="AD14" s="31"/>
      <c r="AE14" s="31"/>
      <c r="AF14" s="31"/>
      <c r="AG14" s="31"/>
      <c r="AH14" s="31"/>
      <c r="AI14" s="31"/>
      <c r="AJ14" s="31"/>
      <c r="AK14" s="31"/>
      <c r="AL14" s="30"/>
      <c r="AM14" s="36"/>
      <c r="AN14" s="31"/>
      <c r="AO14" s="31"/>
      <c r="AP14" s="31"/>
      <c r="AQ14" s="31"/>
      <c r="AR14" s="31"/>
      <c r="AS14" s="31"/>
    </row>
    <row r="15" spans="1:46" ht="21" x14ac:dyDescent="0.3">
      <c r="A15" s="21">
        <v>9</v>
      </c>
      <c r="B15" s="22" t="s">
        <v>35</v>
      </c>
      <c r="C15" s="32">
        <v>0</v>
      </c>
      <c r="D15" s="33" t="s">
        <v>15</v>
      </c>
      <c r="E15" s="34">
        <v>7</v>
      </c>
      <c r="F15" s="25">
        <f t="shared" si="0"/>
        <v>0</v>
      </c>
      <c r="G15" s="32">
        <v>0</v>
      </c>
      <c r="H15" s="33" t="s">
        <v>15</v>
      </c>
      <c r="I15" s="34">
        <v>7</v>
      </c>
      <c r="J15" s="25">
        <f t="shared" si="1"/>
        <v>0</v>
      </c>
      <c r="K15" s="32">
        <v>2</v>
      </c>
      <c r="L15" s="33" t="s">
        <v>15</v>
      </c>
      <c r="M15" s="34">
        <v>5</v>
      </c>
      <c r="N15" s="25">
        <f t="shared" si="2"/>
        <v>0</v>
      </c>
      <c r="O15" s="32">
        <v>3</v>
      </c>
      <c r="P15" s="33" t="s">
        <v>15</v>
      </c>
      <c r="Q15" s="34">
        <v>4</v>
      </c>
      <c r="R15" s="26">
        <f t="shared" si="3"/>
        <v>0</v>
      </c>
      <c r="S15" s="32">
        <v>7</v>
      </c>
      <c r="T15" s="33" t="s">
        <v>15</v>
      </c>
      <c r="U15" s="34">
        <v>0</v>
      </c>
      <c r="V15" s="26">
        <f t="shared" si="4"/>
        <v>2</v>
      </c>
      <c r="W15" s="25">
        <f t="shared" si="5"/>
        <v>2</v>
      </c>
      <c r="X15" s="25">
        <f t="shared" si="6"/>
        <v>12</v>
      </c>
      <c r="Y15" s="27">
        <f t="shared" si="7"/>
        <v>-11</v>
      </c>
      <c r="Z15" s="28">
        <f t="shared" si="8"/>
        <v>0.52173913043478259</v>
      </c>
      <c r="AA15" s="39" t="s">
        <v>36</v>
      </c>
      <c r="AB15" s="6">
        <f t="shared" si="9"/>
        <v>12</v>
      </c>
      <c r="AC15" s="19">
        <v>11</v>
      </c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6"/>
      <c r="AO15" s="30"/>
      <c r="AP15" s="31"/>
      <c r="AQ15" s="31"/>
      <c r="AR15" s="31"/>
      <c r="AS15" s="31"/>
    </row>
    <row r="16" spans="1:46" ht="21" x14ac:dyDescent="0.3">
      <c r="A16" s="21">
        <v>10</v>
      </c>
      <c r="B16" s="22" t="s">
        <v>37</v>
      </c>
      <c r="C16" s="32">
        <v>0</v>
      </c>
      <c r="D16" s="33" t="s">
        <v>15</v>
      </c>
      <c r="E16" s="34">
        <v>7</v>
      </c>
      <c r="F16" s="25">
        <f t="shared" si="0"/>
        <v>0</v>
      </c>
      <c r="G16" s="40">
        <v>2</v>
      </c>
      <c r="H16" s="41" t="s">
        <v>15</v>
      </c>
      <c r="I16" s="42">
        <v>5</v>
      </c>
      <c r="J16" s="25">
        <f t="shared" si="1"/>
        <v>0</v>
      </c>
      <c r="K16" s="32">
        <v>0</v>
      </c>
      <c r="L16" s="33" t="s">
        <v>15</v>
      </c>
      <c r="M16" s="34">
        <v>7</v>
      </c>
      <c r="N16" s="25">
        <f t="shared" si="2"/>
        <v>0</v>
      </c>
      <c r="O16" s="32">
        <v>4</v>
      </c>
      <c r="P16" s="33" t="s">
        <v>15</v>
      </c>
      <c r="Q16" s="34">
        <v>3</v>
      </c>
      <c r="R16" s="26">
        <f t="shared" si="3"/>
        <v>2</v>
      </c>
      <c r="S16" s="32">
        <v>0</v>
      </c>
      <c r="T16" s="33" t="s">
        <v>15</v>
      </c>
      <c r="U16" s="34">
        <v>7</v>
      </c>
      <c r="V16" s="26">
        <f t="shared" si="4"/>
        <v>0</v>
      </c>
      <c r="W16" s="25">
        <f t="shared" si="5"/>
        <v>2</v>
      </c>
      <c r="X16" s="25">
        <f t="shared" si="6"/>
        <v>6</v>
      </c>
      <c r="Y16" s="27">
        <f t="shared" si="7"/>
        <v>-23</v>
      </c>
      <c r="Z16" s="28">
        <f t="shared" si="8"/>
        <v>0.20689655172413793</v>
      </c>
      <c r="AA16" s="39" t="s">
        <v>38</v>
      </c>
      <c r="AB16" s="6">
        <f t="shared" si="9"/>
        <v>6</v>
      </c>
      <c r="AC16" s="19">
        <v>12</v>
      </c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0"/>
      <c r="AO16" s="36"/>
      <c r="AP16" s="31"/>
      <c r="AQ16" s="31"/>
      <c r="AR16" s="31"/>
      <c r="AS16" s="31"/>
    </row>
    <row r="17" spans="1:47" ht="21" x14ac:dyDescent="0.3">
      <c r="A17" s="43"/>
      <c r="B17" s="43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5"/>
      <c r="Z17" s="46"/>
      <c r="AA17" s="43"/>
      <c r="AC17" s="47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</row>
    <row r="18" spans="1:47" x14ac:dyDescent="0.3">
      <c r="A18" s="44"/>
      <c r="C18" s="44"/>
      <c r="D18" s="44"/>
      <c r="E18" s="44"/>
      <c r="F18" s="45"/>
      <c r="G18" s="44"/>
      <c r="H18" s="44"/>
      <c r="I18" s="44"/>
      <c r="J18" s="44"/>
      <c r="K18" s="45"/>
      <c r="L18" s="44"/>
      <c r="M18" s="44"/>
      <c r="N18" s="44"/>
      <c r="O18" s="44"/>
      <c r="P18" s="45"/>
      <c r="Q18" s="44"/>
      <c r="R18" s="44"/>
      <c r="S18" s="44"/>
      <c r="T18" s="44"/>
      <c r="U18" s="44"/>
      <c r="V18" s="44"/>
      <c r="W18" s="44"/>
      <c r="X18" s="44"/>
      <c r="Y18" s="44"/>
      <c r="AA18" s="44"/>
      <c r="AB18" s="45"/>
      <c r="AC18" s="45"/>
      <c r="AD18" s="45"/>
      <c r="AE18" s="46"/>
      <c r="AF18" s="45"/>
      <c r="AH18" s="49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</row>
    <row r="19" spans="1:47" ht="21" x14ac:dyDescent="0.3">
      <c r="A19" s="44"/>
      <c r="B19" s="51" t="s">
        <v>39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3"/>
      <c r="P19" s="45"/>
      <c r="Q19" s="44"/>
      <c r="R19" s="44"/>
      <c r="S19" s="44"/>
      <c r="T19" s="44"/>
      <c r="U19" s="44"/>
      <c r="V19" s="44"/>
      <c r="W19" s="44"/>
      <c r="X19" s="44"/>
      <c r="Y19" s="44"/>
      <c r="AA19" s="44"/>
      <c r="AB19" s="45"/>
      <c r="AC19" s="45"/>
      <c r="AD19" s="45"/>
      <c r="AE19" s="46"/>
      <c r="AF19" s="45"/>
      <c r="AH19" s="49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</row>
    <row r="20" spans="1:47" x14ac:dyDescent="0.3">
      <c r="D20" s="17"/>
      <c r="E20" s="17"/>
      <c r="F20" s="17"/>
    </row>
    <row r="21" spans="1:47" x14ac:dyDescent="0.3">
      <c r="B21" s="54" t="s">
        <v>40</v>
      </c>
      <c r="C21" s="55">
        <v>1</v>
      </c>
      <c r="D21" s="55">
        <v>2</v>
      </c>
      <c r="E21" s="33" t="s">
        <v>15</v>
      </c>
      <c r="F21" s="55">
        <v>3</v>
      </c>
      <c r="G21" s="55">
        <v>4</v>
      </c>
      <c r="I21" s="55">
        <v>5</v>
      </c>
      <c r="J21" s="55">
        <v>6</v>
      </c>
      <c r="K21" s="33" t="s">
        <v>15</v>
      </c>
      <c r="L21" s="55">
        <v>7</v>
      </c>
      <c r="M21" s="55">
        <v>8</v>
      </c>
      <c r="N21" s="44"/>
      <c r="AF21"/>
      <c r="AK21" s="44"/>
      <c r="AL21" s="44"/>
    </row>
    <row r="22" spans="1:47" x14ac:dyDescent="0.3">
      <c r="B22" s="56"/>
      <c r="C22" s="55">
        <v>9</v>
      </c>
      <c r="D22" s="55">
        <v>10</v>
      </c>
      <c r="E22" s="33" t="s">
        <v>15</v>
      </c>
      <c r="F22" s="55">
        <v>11</v>
      </c>
      <c r="G22" s="55">
        <v>12</v>
      </c>
      <c r="I22" s="55">
        <v>13</v>
      </c>
      <c r="J22" s="55">
        <v>14</v>
      </c>
      <c r="K22" s="33" t="s">
        <v>15</v>
      </c>
      <c r="L22" s="55">
        <v>15</v>
      </c>
      <c r="M22" s="55">
        <v>16</v>
      </c>
      <c r="N22" s="44"/>
      <c r="O22" s="44"/>
      <c r="P22" s="44"/>
      <c r="Q22" s="44"/>
      <c r="R22" s="44"/>
      <c r="S22" s="44"/>
      <c r="AF22"/>
      <c r="AH22" s="57"/>
      <c r="AK22" s="44"/>
      <c r="AL22" s="44"/>
    </row>
    <row r="23" spans="1:47" x14ac:dyDescent="0.3">
      <c r="D23" s="17"/>
      <c r="E23" s="17"/>
      <c r="O23" s="45"/>
      <c r="P23" s="45"/>
      <c r="Q23" s="45"/>
      <c r="R23" s="45"/>
      <c r="S23" s="45"/>
      <c r="AF23"/>
    </row>
    <row r="24" spans="1:47" x14ac:dyDescent="0.3">
      <c r="AF24"/>
    </row>
    <row r="25" spans="1:47" x14ac:dyDescent="0.3">
      <c r="AF25"/>
    </row>
  </sheetData>
  <mergeCells count="10">
    <mergeCell ref="B19:N19"/>
    <mergeCell ref="B21:B22"/>
    <mergeCell ref="A1:AA1"/>
    <mergeCell ref="A2:AA2"/>
    <mergeCell ref="C3:G3"/>
    <mergeCell ref="C4:E4"/>
    <mergeCell ref="G4:I4"/>
    <mergeCell ref="K4:M4"/>
    <mergeCell ref="O4:Q4"/>
    <mergeCell ref="S4:U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A896B-C2F5-4FEF-91D6-E17994B4F211}">
  <dimension ref="A1:AM30"/>
  <sheetViews>
    <sheetView tabSelected="1" workbookViewId="0">
      <selection sqref="A1:AA1"/>
    </sheetView>
  </sheetViews>
  <sheetFormatPr defaultRowHeight="14.4" x14ac:dyDescent="0.3"/>
  <cols>
    <col min="1" max="1" width="4.109375" customWidth="1"/>
    <col min="2" max="2" width="21.21875" bestFit="1" customWidth="1"/>
    <col min="3" max="3" width="3" customWidth="1"/>
    <col min="4" max="4" width="21.88671875" bestFit="1" customWidth="1"/>
    <col min="5" max="5" width="4.109375" customWidth="1"/>
    <col min="6" max="6" width="3" customWidth="1"/>
    <col min="7" max="7" width="4.109375" customWidth="1"/>
    <col min="8" max="8" width="2.77734375" customWidth="1"/>
    <col min="9" max="9" width="4.109375" customWidth="1"/>
    <col min="10" max="10" width="21.21875" bestFit="1" customWidth="1"/>
    <col min="11" max="11" width="3" customWidth="1"/>
    <col min="12" max="12" width="21.88671875" bestFit="1" customWidth="1"/>
    <col min="13" max="13" width="4.109375" style="58" customWidth="1"/>
    <col min="14" max="14" width="3" style="58" customWidth="1"/>
    <col min="15" max="15" width="4.109375" style="58" customWidth="1"/>
    <col min="16" max="16" width="2" customWidth="1"/>
    <col min="17" max="17" width="4.109375" customWidth="1"/>
    <col min="18" max="18" width="21.88671875" customWidth="1"/>
    <col min="19" max="19" width="3" customWidth="1"/>
    <col min="20" max="20" width="21.21875" customWidth="1"/>
    <col min="21" max="21" width="4.109375" style="58" customWidth="1"/>
    <col min="22" max="22" width="3" style="58" customWidth="1"/>
    <col min="23" max="23" width="4.109375" style="58" customWidth="1"/>
    <col min="24" max="24" width="2.77734375" customWidth="1"/>
    <col min="25" max="25" width="4.109375" customWidth="1"/>
    <col min="26" max="26" width="21.88671875" bestFit="1" customWidth="1"/>
    <col min="27" max="27" width="3" customWidth="1"/>
    <col min="28" max="28" width="21.21875" bestFit="1" customWidth="1"/>
    <col min="29" max="29" width="4.109375" style="58" customWidth="1"/>
    <col min="30" max="30" width="3" style="58" customWidth="1"/>
    <col min="31" max="31" width="4.109375" style="58" customWidth="1"/>
    <col min="32" max="32" width="3.44140625" customWidth="1"/>
    <col min="33" max="33" width="4.109375" customWidth="1"/>
    <col min="34" max="34" width="21.21875" bestFit="1" customWidth="1"/>
    <col min="35" max="35" width="3" customWidth="1"/>
    <col min="36" max="36" width="21.88671875" bestFit="1" customWidth="1"/>
    <col min="37" max="37" width="4.109375" style="58" customWidth="1"/>
    <col min="38" max="38" width="3" style="58" customWidth="1"/>
    <col min="39" max="39" width="4.109375" style="58" customWidth="1"/>
  </cols>
  <sheetData>
    <row r="1" spans="1:39" ht="2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9" ht="21" x14ac:dyDescent="0.4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39" x14ac:dyDescent="0.3">
      <c r="A3" s="59" t="s">
        <v>40</v>
      </c>
      <c r="B3" s="60"/>
      <c r="C3" s="60"/>
      <c r="D3" s="60"/>
      <c r="E3" s="60"/>
      <c r="F3" s="60"/>
      <c r="G3" s="61"/>
      <c r="I3" s="59" t="s">
        <v>41</v>
      </c>
      <c r="J3" s="60"/>
      <c r="K3" s="60"/>
      <c r="L3" s="60"/>
      <c r="M3" s="60"/>
      <c r="N3" s="60"/>
      <c r="O3" s="61"/>
      <c r="Q3" s="59" t="s">
        <v>42</v>
      </c>
      <c r="R3" s="60"/>
      <c r="S3" s="60"/>
      <c r="T3" s="60"/>
      <c r="U3" s="60"/>
      <c r="V3" s="60"/>
      <c r="W3" s="61"/>
      <c r="Y3" s="59" t="s">
        <v>43</v>
      </c>
      <c r="Z3" s="60"/>
      <c r="AA3" s="60"/>
      <c r="AB3" s="60"/>
      <c r="AC3" s="60"/>
      <c r="AD3" s="60"/>
      <c r="AE3" s="61"/>
      <c r="AG3" s="59" t="s">
        <v>44</v>
      </c>
      <c r="AH3" s="60"/>
      <c r="AI3" s="60"/>
      <c r="AJ3" s="60"/>
      <c r="AK3" s="60"/>
      <c r="AL3" s="60"/>
      <c r="AM3" s="61"/>
    </row>
    <row r="5" spans="1:39" ht="18" x14ac:dyDescent="0.3">
      <c r="A5" s="63">
        <v>1</v>
      </c>
      <c r="B5" s="22" t="s">
        <v>14</v>
      </c>
      <c r="C5" s="63" t="s">
        <v>15</v>
      </c>
      <c r="D5" s="22" t="s">
        <v>31</v>
      </c>
      <c r="E5" s="64">
        <v>6</v>
      </c>
      <c r="F5" s="65" t="s">
        <v>15</v>
      </c>
      <c r="G5" s="66">
        <v>1</v>
      </c>
      <c r="I5" s="63">
        <v>1</v>
      </c>
      <c r="J5" s="22" t="s">
        <v>29</v>
      </c>
      <c r="K5" s="63" t="s">
        <v>15</v>
      </c>
      <c r="L5" s="22" t="s">
        <v>19</v>
      </c>
      <c r="M5" s="64">
        <v>5</v>
      </c>
      <c r="N5" s="65" t="s">
        <v>15</v>
      </c>
      <c r="O5" s="66">
        <v>2</v>
      </c>
      <c r="Q5" s="63">
        <v>1</v>
      </c>
      <c r="R5" s="22" t="s">
        <v>14</v>
      </c>
      <c r="S5" s="63" t="s">
        <v>15</v>
      </c>
      <c r="T5" s="22" t="s">
        <v>21</v>
      </c>
      <c r="U5" s="64">
        <v>2</v>
      </c>
      <c r="V5" s="65" t="s">
        <v>15</v>
      </c>
      <c r="W5" s="66">
        <v>5</v>
      </c>
      <c r="Y5" s="63">
        <v>1</v>
      </c>
      <c r="Z5" s="22" t="s">
        <v>14</v>
      </c>
      <c r="AA5" s="63" t="s">
        <v>15</v>
      </c>
      <c r="AB5" s="22" t="s">
        <v>17</v>
      </c>
      <c r="AC5" s="64">
        <v>4</v>
      </c>
      <c r="AD5" s="65" t="s">
        <v>15</v>
      </c>
      <c r="AE5" s="66">
        <v>3</v>
      </c>
      <c r="AG5" s="63">
        <v>1</v>
      </c>
      <c r="AH5" s="22" t="s">
        <v>21</v>
      </c>
      <c r="AI5" s="63" t="s">
        <v>15</v>
      </c>
      <c r="AJ5" s="22" t="s">
        <v>17</v>
      </c>
      <c r="AK5" s="64">
        <v>3</v>
      </c>
      <c r="AL5" s="65" t="s">
        <v>15</v>
      </c>
      <c r="AM5" s="66">
        <v>4</v>
      </c>
    </row>
    <row r="6" spans="1:39" ht="18" x14ac:dyDescent="0.3">
      <c r="A6" s="67"/>
      <c r="B6" s="22" t="s">
        <v>21</v>
      </c>
      <c r="C6" s="67"/>
      <c r="D6" s="68" t="s">
        <v>29</v>
      </c>
      <c r="E6" s="69"/>
      <c r="F6" s="70"/>
      <c r="G6" s="71"/>
      <c r="I6" s="67"/>
      <c r="J6" s="22" t="s">
        <v>25</v>
      </c>
      <c r="K6" s="67"/>
      <c r="L6" s="68" t="s">
        <v>37</v>
      </c>
      <c r="M6" s="69"/>
      <c r="N6" s="70"/>
      <c r="O6" s="71"/>
      <c r="Q6" s="67"/>
      <c r="R6" s="22" t="s">
        <v>45</v>
      </c>
      <c r="S6" s="67"/>
      <c r="T6" s="22" t="s">
        <v>35</v>
      </c>
      <c r="U6" s="69"/>
      <c r="V6" s="70"/>
      <c r="W6" s="71"/>
      <c r="Y6" s="67"/>
      <c r="Z6" s="68" t="s">
        <v>37</v>
      </c>
      <c r="AA6" s="67"/>
      <c r="AB6" s="22" t="s">
        <v>35</v>
      </c>
      <c r="AC6" s="69"/>
      <c r="AD6" s="70"/>
      <c r="AE6" s="71"/>
      <c r="AG6" s="67"/>
      <c r="AH6" s="22" t="s">
        <v>33</v>
      </c>
      <c r="AI6" s="67"/>
      <c r="AJ6" s="22" t="s">
        <v>45</v>
      </c>
      <c r="AK6" s="69"/>
      <c r="AL6" s="70"/>
      <c r="AM6" s="71"/>
    </row>
    <row r="7" spans="1:39" x14ac:dyDescent="0.3">
      <c r="E7" s="58"/>
      <c r="G7" s="58"/>
    </row>
    <row r="8" spans="1:39" ht="18" x14ac:dyDescent="0.3">
      <c r="A8" s="63">
        <v>2</v>
      </c>
      <c r="B8" s="22" t="s">
        <v>17</v>
      </c>
      <c r="C8" s="63" t="s">
        <v>15</v>
      </c>
      <c r="D8" s="22" t="s">
        <v>27</v>
      </c>
      <c r="E8" s="64">
        <v>4</v>
      </c>
      <c r="F8" s="65" t="s">
        <v>15</v>
      </c>
      <c r="G8" s="66">
        <v>3</v>
      </c>
      <c r="I8" s="63">
        <v>2</v>
      </c>
      <c r="J8" s="22" t="s">
        <v>46</v>
      </c>
      <c r="K8" s="63" t="s">
        <v>15</v>
      </c>
      <c r="L8" s="22" t="s">
        <v>17</v>
      </c>
      <c r="M8" s="64">
        <v>3</v>
      </c>
      <c r="N8" s="65" t="s">
        <v>15</v>
      </c>
      <c r="O8" s="66">
        <v>4</v>
      </c>
      <c r="Q8" s="63">
        <v>2</v>
      </c>
      <c r="R8" s="22" t="s">
        <v>25</v>
      </c>
      <c r="S8" s="63" t="s">
        <v>15</v>
      </c>
      <c r="T8" s="22" t="s">
        <v>17</v>
      </c>
      <c r="U8" s="64">
        <v>0</v>
      </c>
      <c r="V8" s="65" t="s">
        <v>15</v>
      </c>
      <c r="W8" s="66">
        <v>7</v>
      </c>
      <c r="Y8" s="63">
        <v>2</v>
      </c>
      <c r="Z8" s="22" t="s">
        <v>27</v>
      </c>
      <c r="AA8" s="63" t="s">
        <v>15</v>
      </c>
      <c r="AB8" s="22" t="s">
        <v>46</v>
      </c>
      <c r="AC8" s="64">
        <v>2</v>
      </c>
      <c r="AD8" s="65" t="s">
        <v>15</v>
      </c>
      <c r="AE8" s="66">
        <v>5</v>
      </c>
      <c r="AG8" s="63">
        <v>2</v>
      </c>
      <c r="AH8" s="22" t="s">
        <v>14</v>
      </c>
      <c r="AI8" s="63" t="s">
        <v>15</v>
      </c>
      <c r="AJ8" s="22" t="s">
        <v>46</v>
      </c>
      <c r="AK8" s="64">
        <v>7</v>
      </c>
      <c r="AL8" s="65" t="s">
        <v>15</v>
      </c>
      <c r="AM8" s="66">
        <v>0</v>
      </c>
    </row>
    <row r="9" spans="1:39" ht="18" x14ac:dyDescent="0.3">
      <c r="A9" s="67"/>
      <c r="B9" s="22" t="s">
        <v>25</v>
      </c>
      <c r="C9" s="67"/>
      <c r="D9" s="22" t="s">
        <v>19</v>
      </c>
      <c r="E9" s="69"/>
      <c r="F9" s="70"/>
      <c r="G9" s="71"/>
      <c r="I9" s="67"/>
      <c r="J9" s="22" t="s">
        <v>33</v>
      </c>
      <c r="K9" s="67"/>
      <c r="L9" s="22" t="s">
        <v>21</v>
      </c>
      <c r="M9" s="69"/>
      <c r="N9" s="70"/>
      <c r="O9" s="71"/>
      <c r="Q9" s="67"/>
      <c r="R9" s="68" t="s">
        <v>37</v>
      </c>
      <c r="S9" s="67"/>
      <c r="T9" s="22" t="s">
        <v>19</v>
      </c>
      <c r="U9" s="69"/>
      <c r="V9" s="70"/>
      <c r="W9" s="71"/>
      <c r="Y9" s="67"/>
      <c r="Z9" s="22" t="s">
        <v>45</v>
      </c>
      <c r="AA9" s="67"/>
      <c r="AB9" s="22" t="s">
        <v>29</v>
      </c>
      <c r="AC9" s="69"/>
      <c r="AD9" s="70"/>
      <c r="AE9" s="71"/>
      <c r="AG9" s="67"/>
      <c r="AH9" s="22" t="s">
        <v>35</v>
      </c>
      <c r="AI9" s="67"/>
      <c r="AJ9" s="68" t="s">
        <v>37</v>
      </c>
      <c r="AK9" s="69"/>
      <c r="AL9" s="70"/>
      <c r="AM9" s="71"/>
    </row>
    <row r="10" spans="1:39" ht="18" x14ac:dyDescent="0.3">
      <c r="E10" s="58"/>
      <c r="G10" s="58"/>
      <c r="L10" s="22"/>
    </row>
    <row r="11" spans="1:39" ht="18" x14ac:dyDescent="0.3">
      <c r="A11" s="63">
        <v>3</v>
      </c>
      <c r="B11" s="22" t="s">
        <v>35</v>
      </c>
      <c r="C11" s="63" t="s">
        <v>15</v>
      </c>
      <c r="D11" s="22" t="s">
        <v>46</v>
      </c>
      <c r="E11" s="64">
        <v>0</v>
      </c>
      <c r="F11" s="65" t="s">
        <v>15</v>
      </c>
      <c r="G11" s="66">
        <v>7</v>
      </c>
      <c r="I11" s="63">
        <v>3</v>
      </c>
      <c r="J11" s="22" t="s">
        <v>27</v>
      </c>
      <c r="K11" s="63" t="s">
        <v>15</v>
      </c>
      <c r="L11" s="22" t="s">
        <v>45</v>
      </c>
      <c r="M11" s="64">
        <v>7</v>
      </c>
      <c r="N11" s="65" t="s">
        <v>15</v>
      </c>
      <c r="O11" s="66">
        <v>0</v>
      </c>
      <c r="Q11" s="63">
        <v>3</v>
      </c>
      <c r="R11" s="22" t="s">
        <v>33</v>
      </c>
      <c r="S11" s="63" t="s">
        <v>15</v>
      </c>
      <c r="T11" s="22" t="s">
        <v>27</v>
      </c>
      <c r="U11" s="64">
        <v>3</v>
      </c>
      <c r="V11" s="65" t="s">
        <v>15</v>
      </c>
      <c r="W11" s="66">
        <v>4</v>
      </c>
      <c r="Y11" s="63">
        <v>3</v>
      </c>
      <c r="Z11" s="22" t="s">
        <v>21</v>
      </c>
      <c r="AA11" s="63" t="s">
        <v>15</v>
      </c>
      <c r="AB11" s="22" t="s">
        <v>25</v>
      </c>
      <c r="AC11" s="64">
        <v>6</v>
      </c>
      <c r="AD11" s="65" t="s">
        <v>15</v>
      </c>
      <c r="AE11" s="66">
        <v>1</v>
      </c>
      <c r="AG11" s="63">
        <v>3</v>
      </c>
      <c r="AH11" s="22" t="s">
        <v>19</v>
      </c>
      <c r="AI11" s="63" t="s">
        <v>15</v>
      </c>
      <c r="AJ11" s="22" t="s">
        <v>27</v>
      </c>
      <c r="AK11" s="64">
        <v>4</v>
      </c>
      <c r="AL11" s="65" t="s">
        <v>15</v>
      </c>
      <c r="AM11" s="66">
        <v>3</v>
      </c>
    </row>
    <row r="12" spans="1:39" ht="18" x14ac:dyDescent="0.3">
      <c r="A12" s="67"/>
      <c r="B12" s="22" t="s">
        <v>37</v>
      </c>
      <c r="C12" s="67"/>
      <c r="D12" s="22" t="s">
        <v>33</v>
      </c>
      <c r="E12" s="69"/>
      <c r="F12" s="70"/>
      <c r="G12" s="71"/>
      <c r="I12" s="67"/>
      <c r="J12" s="22" t="s">
        <v>14</v>
      </c>
      <c r="K12" s="67"/>
      <c r="L12" s="22" t="s">
        <v>35</v>
      </c>
      <c r="M12" s="69"/>
      <c r="N12" s="70"/>
      <c r="O12" s="71"/>
      <c r="Q12" s="67"/>
      <c r="R12" s="22" t="s">
        <v>29</v>
      </c>
      <c r="S12" s="67"/>
      <c r="T12" s="22" t="s">
        <v>46</v>
      </c>
      <c r="U12" s="69"/>
      <c r="V12" s="70"/>
      <c r="W12" s="71"/>
      <c r="Y12" s="67"/>
      <c r="Z12" s="22" t="s">
        <v>19</v>
      </c>
      <c r="AA12" s="67"/>
      <c r="AB12" s="22" t="s">
        <v>33</v>
      </c>
      <c r="AC12" s="69"/>
      <c r="AD12" s="70"/>
      <c r="AE12" s="71"/>
      <c r="AG12" s="67"/>
      <c r="AH12" s="22" t="s">
        <v>25</v>
      </c>
      <c r="AI12" s="67"/>
      <c r="AJ12" s="22" t="s">
        <v>29</v>
      </c>
      <c r="AK12" s="69"/>
      <c r="AL12" s="70"/>
      <c r="AM12" s="71"/>
    </row>
    <row r="13" spans="1:39" ht="18" x14ac:dyDescent="0.3">
      <c r="E13" s="58"/>
      <c r="G13" s="58"/>
      <c r="J13" s="22"/>
      <c r="L13" s="22"/>
    </row>
    <row r="14" spans="1:39" ht="18" x14ac:dyDescent="0.3">
      <c r="A14" s="62"/>
      <c r="B14" s="62"/>
      <c r="C14" s="62"/>
      <c r="D14" s="62"/>
      <c r="E14" s="62"/>
      <c r="F14" s="62"/>
      <c r="G14" s="62"/>
      <c r="L14" s="22"/>
    </row>
    <row r="16" spans="1:39" ht="15" thickBot="1" x14ac:dyDescent="0.35">
      <c r="A16" s="59" t="s">
        <v>47</v>
      </c>
      <c r="B16" s="60"/>
      <c r="C16" s="60"/>
      <c r="D16" s="60"/>
      <c r="E16" s="60"/>
      <c r="F16" s="60"/>
      <c r="G16" s="61"/>
      <c r="I16" s="59" t="s">
        <v>48</v>
      </c>
      <c r="J16" s="60"/>
      <c r="K16" s="60"/>
      <c r="L16" s="60"/>
      <c r="M16" s="60"/>
      <c r="N16" s="60"/>
      <c r="O16" s="61"/>
    </row>
    <row r="17" spans="1:18" ht="18" x14ac:dyDescent="0.3">
      <c r="A17" s="63"/>
      <c r="B17" s="22" t="s">
        <v>14</v>
      </c>
      <c r="C17" s="63" t="s">
        <v>15</v>
      </c>
      <c r="D17" s="22" t="s">
        <v>19</v>
      </c>
      <c r="E17" s="64">
        <v>4</v>
      </c>
      <c r="F17" s="65" t="s">
        <v>15</v>
      </c>
      <c r="G17" s="66">
        <v>1</v>
      </c>
      <c r="I17" s="63">
        <v>1</v>
      </c>
      <c r="J17" s="22" t="s">
        <v>14</v>
      </c>
      <c r="K17" s="63"/>
      <c r="L17" s="22" t="s">
        <v>17</v>
      </c>
      <c r="M17" s="64"/>
      <c r="N17" s="65" t="s">
        <v>15</v>
      </c>
      <c r="O17" s="66"/>
      <c r="R17" s="72" t="s">
        <v>49</v>
      </c>
    </row>
    <row r="18" spans="1:18" ht="18.600000000000001" thickBot="1" x14ac:dyDescent="0.35">
      <c r="A18" s="67"/>
      <c r="B18" s="68" t="s">
        <v>29</v>
      </c>
      <c r="C18" s="67"/>
      <c r="D18" s="22" t="s">
        <v>25</v>
      </c>
      <c r="E18" s="69"/>
      <c r="F18" s="70"/>
      <c r="G18" s="71"/>
      <c r="I18" s="67"/>
      <c r="J18" s="68" t="s">
        <v>29</v>
      </c>
      <c r="K18" s="67"/>
      <c r="L18" s="22" t="s">
        <v>27</v>
      </c>
      <c r="M18" s="69"/>
      <c r="N18" s="70"/>
      <c r="O18" s="71"/>
      <c r="R18" s="73"/>
    </row>
    <row r="19" spans="1:18" ht="15" thickBot="1" x14ac:dyDescent="0.35">
      <c r="E19" s="58"/>
      <c r="F19" s="58"/>
      <c r="G19" s="58"/>
      <c r="J19" s="60" t="s">
        <v>50</v>
      </c>
      <c r="K19" s="60"/>
      <c r="L19" s="60"/>
    </row>
    <row r="20" spans="1:18" ht="18" x14ac:dyDescent="0.3">
      <c r="A20" s="63"/>
      <c r="B20" s="22" t="s">
        <v>17</v>
      </c>
      <c r="C20" s="63" t="s">
        <v>15</v>
      </c>
      <c r="D20" s="22" t="s">
        <v>46</v>
      </c>
      <c r="E20" s="64">
        <v>4</v>
      </c>
      <c r="F20" s="65" t="s">
        <v>15</v>
      </c>
      <c r="G20" s="66">
        <v>3</v>
      </c>
      <c r="I20" s="63">
        <v>3</v>
      </c>
      <c r="J20" s="22" t="s">
        <v>46</v>
      </c>
      <c r="K20" s="63" t="s">
        <v>15</v>
      </c>
      <c r="L20" s="22" t="s">
        <v>19</v>
      </c>
      <c r="M20" s="64">
        <v>3</v>
      </c>
      <c r="N20" s="65" t="s">
        <v>15</v>
      </c>
      <c r="O20" s="66">
        <v>4</v>
      </c>
      <c r="R20" s="72" t="s">
        <v>49</v>
      </c>
    </row>
    <row r="21" spans="1:18" ht="18.600000000000001" thickBot="1" x14ac:dyDescent="0.35">
      <c r="A21" s="67"/>
      <c r="B21" s="22" t="s">
        <v>27</v>
      </c>
      <c r="C21" s="67"/>
      <c r="D21" s="22" t="s">
        <v>21</v>
      </c>
      <c r="E21" s="69"/>
      <c r="F21" s="70"/>
      <c r="G21" s="71"/>
      <c r="I21" s="67"/>
      <c r="J21" s="22" t="s">
        <v>21</v>
      </c>
      <c r="K21" s="67"/>
      <c r="L21" s="22" t="s">
        <v>25</v>
      </c>
      <c r="M21" s="69"/>
      <c r="N21" s="70"/>
      <c r="O21" s="71"/>
      <c r="R21" s="73"/>
    </row>
    <row r="22" spans="1:18" x14ac:dyDescent="0.3">
      <c r="A22" s="74"/>
      <c r="B22" s="50"/>
      <c r="C22" s="74"/>
      <c r="D22" s="50"/>
      <c r="E22" s="53"/>
      <c r="F22" s="74"/>
      <c r="G22" s="53"/>
    </row>
    <row r="23" spans="1:18" x14ac:dyDescent="0.3">
      <c r="A23" s="74"/>
      <c r="B23" s="75" t="s">
        <v>51</v>
      </c>
      <c r="C23" s="75"/>
      <c r="D23" s="75"/>
      <c r="E23" s="53"/>
      <c r="F23" s="74"/>
      <c r="G23" s="53"/>
    </row>
    <row r="24" spans="1:18" ht="18" x14ac:dyDescent="0.3">
      <c r="A24" s="76" t="s">
        <v>16</v>
      </c>
      <c r="B24" s="22" t="s">
        <v>14</v>
      </c>
      <c r="C24" s="22"/>
      <c r="D24" s="68" t="s">
        <v>29</v>
      </c>
    </row>
    <row r="25" spans="1:18" ht="18" x14ac:dyDescent="0.3">
      <c r="A25" s="6"/>
      <c r="B25" s="22"/>
      <c r="C25" s="22"/>
      <c r="D25" s="22"/>
    </row>
    <row r="26" spans="1:18" ht="18" x14ac:dyDescent="0.3">
      <c r="A26" s="76" t="s">
        <v>16</v>
      </c>
      <c r="B26" s="22" t="s">
        <v>17</v>
      </c>
      <c r="C26" s="22"/>
      <c r="D26" s="22" t="s">
        <v>27</v>
      </c>
    </row>
    <row r="27" spans="1:18" x14ac:dyDescent="0.3">
      <c r="A27" s="6"/>
    </row>
    <row r="28" spans="1:18" ht="18" x14ac:dyDescent="0.3">
      <c r="A28" s="76" t="s">
        <v>20</v>
      </c>
      <c r="B28" s="22" t="s">
        <v>19</v>
      </c>
      <c r="C28" s="77"/>
      <c r="D28" s="22" t="s">
        <v>25</v>
      </c>
    </row>
    <row r="29" spans="1:18" x14ac:dyDescent="0.3">
      <c r="A29" s="6"/>
    </row>
    <row r="30" spans="1:18" ht="18" x14ac:dyDescent="0.3">
      <c r="A30" s="76" t="s">
        <v>20</v>
      </c>
      <c r="B30" s="22" t="s">
        <v>46</v>
      </c>
      <c r="C30" s="77"/>
      <c r="D30" s="22" t="s">
        <v>21</v>
      </c>
    </row>
  </sheetData>
  <mergeCells count="109">
    <mergeCell ref="K20:K21"/>
    <mergeCell ref="M20:M21"/>
    <mergeCell ref="N20:N21"/>
    <mergeCell ref="O20:O21"/>
    <mergeCell ref="R20:R21"/>
    <mergeCell ref="B23:D23"/>
    <mergeCell ref="A20:A21"/>
    <mergeCell ref="C20:C21"/>
    <mergeCell ref="E20:E21"/>
    <mergeCell ref="F20:F21"/>
    <mergeCell ref="G20:G21"/>
    <mergeCell ref="I20:I21"/>
    <mergeCell ref="K17:K18"/>
    <mergeCell ref="M17:M18"/>
    <mergeCell ref="N17:N18"/>
    <mergeCell ref="O17:O18"/>
    <mergeCell ref="R17:R18"/>
    <mergeCell ref="J19:L19"/>
    <mergeCell ref="A17:A18"/>
    <mergeCell ref="C17:C18"/>
    <mergeCell ref="E17:E18"/>
    <mergeCell ref="F17:F18"/>
    <mergeCell ref="G17:G18"/>
    <mergeCell ref="I17:I18"/>
    <mergeCell ref="AI11:AI12"/>
    <mergeCell ref="AK11:AK12"/>
    <mergeCell ref="AL11:AL12"/>
    <mergeCell ref="AM11:AM12"/>
    <mergeCell ref="A14:G14"/>
    <mergeCell ref="A16:G16"/>
    <mergeCell ref="I16:O16"/>
    <mergeCell ref="Y11:Y12"/>
    <mergeCell ref="AA11:AA12"/>
    <mergeCell ref="AC11:AC12"/>
    <mergeCell ref="AD11:AD12"/>
    <mergeCell ref="AE11:AE12"/>
    <mergeCell ref="AG11:AG12"/>
    <mergeCell ref="O11:O12"/>
    <mergeCell ref="Q11:Q12"/>
    <mergeCell ref="S11:S12"/>
    <mergeCell ref="U11:U12"/>
    <mergeCell ref="V11:V12"/>
    <mergeCell ref="W11:W12"/>
    <mergeCell ref="AM8:AM9"/>
    <mergeCell ref="A11:A12"/>
    <mergeCell ref="C11:C12"/>
    <mergeCell ref="E11:E12"/>
    <mergeCell ref="F11:F12"/>
    <mergeCell ref="G11:G12"/>
    <mergeCell ref="I11:I12"/>
    <mergeCell ref="K11:K12"/>
    <mergeCell ref="M11:M12"/>
    <mergeCell ref="N11:N12"/>
    <mergeCell ref="AD8:AD9"/>
    <mergeCell ref="AE8:AE9"/>
    <mergeCell ref="AG8:AG9"/>
    <mergeCell ref="AI8:AI9"/>
    <mergeCell ref="AK8:AK9"/>
    <mergeCell ref="AL8:AL9"/>
    <mergeCell ref="U8:U9"/>
    <mergeCell ref="V8:V9"/>
    <mergeCell ref="W8:W9"/>
    <mergeCell ref="Y8:Y9"/>
    <mergeCell ref="AA8:AA9"/>
    <mergeCell ref="AC8:AC9"/>
    <mergeCell ref="K8:K9"/>
    <mergeCell ref="M8:M9"/>
    <mergeCell ref="N8:N9"/>
    <mergeCell ref="O8:O9"/>
    <mergeCell ref="Q8:Q9"/>
    <mergeCell ref="S8:S9"/>
    <mergeCell ref="AI5:AI6"/>
    <mergeCell ref="AK5:AK6"/>
    <mergeCell ref="AL5:AL6"/>
    <mergeCell ref="AM5:AM6"/>
    <mergeCell ref="A8:A9"/>
    <mergeCell ref="C8:C9"/>
    <mergeCell ref="E8:E9"/>
    <mergeCell ref="F8:F9"/>
    <mergeCell ref="G8:G9"/>
    <mergeCell ref="I8:I9"/>
    <mergeCell ref="Y5:Y6"/>
    <mergeCell ref="AA5:AA6"/>
    <mergeCell ref="AC5:AC6"/>
    <mergeCell ref="AD5:AD6"/>
    <mergeCell ref="AE5:AE6"/>
    <mergeCell ref="AG5:AG6"/>
    <mergeCell ref="O5:O6"/>
    <mergeCell ref="Q5:Q6"/>
    <mergeCell ref="S5:S6"/>
    <mergeCell ref="U5:U6"/>
    <mergeCell ref="V5:V6"/>
    <mergeCell ref="W5:W6"/>
    <mergeCell ref="AG3:AM3"/>
    <mergeCell ref="A5:A6"/>
    <mergeCell ref="C5:C6"/>
    <mergeCell ref="E5:E6"/>
    <mergeCell ref="F5:F6"/>
    <mergeCell ref="G5:G6"/>
    <mergeCell ref="I5:I6"/>
    <mergeCell ref="K5:K6"/>
    <mergeCell ref="M5:M6"/>
    <mergeCell ref="N5:N6"/>
    <mergeCell ref="A1:AA1"/>
    <mergeCell ref="A2:AA2"/>
    <mergeCell ref="A3:G3"/>
    <mergeCell ref="I3:O3"/>
    <mergeCell ref="Q3:W3"/>
    <mergeCell ref="Y3:A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Tabela</vt:lpstr>
      <vt:lpstr>Igralna kola</vt:lpstr>
    </vt:vector>
  </TitlesOfParts>
  <Company>Osnovna sola Sava Kladnika Sevnica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Slovenko</dc:creator>
  <cp:lastModifiedBy>Slovenko</cp:lastModifiedBy>
  <dcterms:created xsi:type="dcterms:W3CDTF">2024-07-29T11:09:23Z</dcterms:created>
  <dcterms:modified xsi:type="dcterms:W3CDTF">2024-07-29T11:12:49Z</dcterms:modified>
</cp:coreProperties>
</file>